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defaultThemeVersion="124226"/>
  <mc:AlternateContent xmlns:mc="http://schemas.openxmlformats.org/markup-compatibility/2006">
    <mc:Choice Requires="x15">
      <x15ac:absPath xmlns:x15ac="http://schemas.microsoft.com/office/spreadsheetml/2010/11/ac" url="/Volumes/groups/CampusServices/ENVS/Alethea/Green Office/"/>
    </mc:Choice>
  </mc:AlternateContent>
  <xr:revisionPtr revIDLastSave="0" documentId="13_ncr:1_{339F2F9F-21CC-124E-867D-AB2E9757D660}" xr6:coauthVersionLast="47" xr6:coauthVersionMax="47" xr10:uidLastSave="{00000000-0000-0000-0000-000000000000}"/>
  <bookViews>
    <workbookView xWindow="1280" yWindow="740" windowWidth="25500" windowHeight="15600" xr2:uid="{00000000-000D-0000-FFFF-FFFF00000000}"/>
  </bookViews>
  <sheets>
    <sheet name="All Point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1" l="1"/>
  <c r="E89" i="1"/>
  <c r="E74" i="1"/>
  <c r="D74" i="1"/>
  <c r="E29" i="1"/>
  <c r="D29" i="1"/>
  <c r="D6" i="1"/>
  <c r="E6" i="1"/>
  <c r="B3" i="1" l="1"/>
  <c r="B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tc={1FDBC436-E604-EB47-BD0F-9323EF025BA9}</author>
    <author>tc={A03F0358-6ABA-504B-9B5D-48995B325143}</author>
    <author>tc={5E2EF116-36D2-8745-BDCC-8486A1C9A1A0}</author>
    <author>tc={8A09BE6E-8DB0-9B42-B1C0-25649B6AEFA6}</author>
    <author>tc={61AFA5B0-89F4-5F45-BB88-48328DCC2349}</author>
    <author>tc={5A944E58-BEAF-F84C-8204-D972A25903D7}</author>
    <author>tc={BA4EEE5E-24F9-9347-92A5-855D04488C02}</author>
    <author>tc={311EEA2D-2837-5041-A43E-994961C3E071}</author>
    <author>tc={42FAEB4E-7B0F-C549-9A20-0654851B9A34}</author>
    <author>tc={37E0E549-317A-4844-8FA9-C2B30BA574E7}</author>
    <author>tc={BECC8250-E470-C142-A9B1-3D76174587F9}</author>
    <author>tc={138DE82D-AD89-2545-BB08-879FFC3C8072}</author>
    <author>tc={CE76D764-5A9F-A949-88FD-797B00696C22}</author>
  </authors>
  <commentList>
    <comment ref="A20" authorId="0" shapeId="0" xr:uid="{1FDBC436-E604-EB47-BD0F-9323EF025BA9}">
      <text>
        <t>[Threaded comment]
Your version of Excel allows you to read this threaded comment; however, any edits to it will get removed if the file is opened in a newer version of Excel. Learn more: https://go.microsoft.com/fwlink/?linkid=870924
Comment:
    Please refer to the “Take the Stairs” pledge: 
https://www.une.edu/pdfs/pledge-take-stairs</t>
      </text>
    </comment>
    <comment ref="A36" authorId="1" shapeId="0" xr:uid="{A03F0358-6ABA-504B-9B5D-48995B325143}">
      <text>
        <t>[Threaded comment]
Your version of Excel allows you to read this threaded comment; however, any edits to it will get removed if the file is opened in a newer version of Excel. Learn more: https://go.microsoft.com/fwlink/?linkid=870924
Comment:
    Please refer to the “Tips for an Eco-Friendly Kitchen” resource guide: 
https://www.une.edu/pdfs/tips-eco-friendly-kitchencommon-area</t>
      </text>
    </comment>
    <comment ref="A37" authorId="2" shapeId="0" xr:uid="{5E2EF116-36D2-8745-BDCC-8486A1C9A1A0}">
      <text>
        <t>[Threaded comment]
Your version of Excel allows you to read this threaded comment; however, any edits to it will get removed if the file is opened in a newer version of Excel. Learn more: https://go.microsoft.com/fwlink/?linkid=870924
Comment:
    Please refer to the “Water - Bottles or Tapped?” resource guide: 
https://www.une.edu/sites/default/files/water-bottled-or-tap.pdf</t>
      </text>
    </comment>
    <comment ref="A44" authorId="3" shapeId="0" xr:uid="{8A09BE6E-8DB0-9B42-B1C0-25649B6AEFA6}">
      <text>
        <t>[Threaded comment]
Your version of Excel allows you to read this threaded comment; however, any edits to it will get removed if the file is opened in a newer version of Excel. Learn more: https://go.microsoft.com/fwlink/?linkid=870924
Comment:
    Please refer to the “Know Your Coffee” resource guide: 
https://www.une.edu/pdfs/know-your-coffee-resource-guide</t>
      </text>
    </comment>
    <comment ref="A45" authorId="4" shapeId="0" xr:uid="{61AFA5B0-89F4-5F45-BB88-48328DCC2349}">
      <text>
        <t>[Threaded comment]
Your version of Excel allows you to read this threaded comment; however, any edits to it will get removed if the file is opened in a newer version of Excel. Learn more: https://go.microsoft.com/fwlink/?linkid=870924
Comment:
    Please refer to the “Hosting a Zero Waste Event” resource guide: 
https://www.une.edu/pdfs/hosting-zero-waste-event-resource-guide</t>
      </text>
    </comment>
    <comment ref="A64" authorId="5" shapeId="0" xr:uid="{5A944E58-BEAF-F84C-8204-D972A25903D7}">
      <text>
        <t>[Threaded comment]
Your version of Excel allows you to read this threaded comment; however, any edits to it will get removed if the file is opened in a newer version of Excel. Learn more: https://go.microsoft.com/fwlink/?linkid=870924
Comment:
    Please refer to the “Avoid Styrofoam” pledge:
https://www.une.edu/pdfs/pledge-avoid-styrofoam</t>
      </text>
    </comment>
    <comment ref="A65" authorId="6" shapeId="0" xr:uid="{BA4EEE5E-24F9-9347-92A5-855D04488C02}">
      <text>
        <t xml:space="preserve">[Threaded comment]
Your version of Excel allows you to read this threaded comment; however, any edits to it will get removed if the file is opened in a newer version of Excel. Learn more: https://go.microsoft.com/fwlink/?linkid=870924
Comment:
    Please refer to the “Pledge to Avoid Helium Balloons”:
https://www.une.edu/pdfs/pledge-avoid-helium-balloons </t>
      </text>
    </comment>
    <comment ref="A74" authorId="7" shapeId="0" xr:uid="{311EEA2D-2837-5041-A43E-994961C3E071}">
      <text>
        <t>[Threaded comment]
Your version of Excel allows you to read this threaded comment; however, any edits to it will get removed if the file is opened in a newer version of Excel. Learn more: https://go.microsoft.com/fwlink/?linkid=870924
Comment:
    Please refer to the “Carpooling Tips” resource guide:
https://www.une.edu/sites/default/files/2023-03/Carpool%20Tips%20Resource%20Guide.pdf</t>
      </text>
    </comment>
    <comment ref="A76" authorId="8" shapeId="0" xr:uid="{42FAEB4E-7B0F-C549-9A20-0654851B9A34}">
      <text>
        <t xml:space="preserve">[Threaded comment]
Your version of Excel allows you to read this threaded comment; however, any edits to it will get removed if the file is opened in a newer version of Excel. Learn more: https://go.microsoft.com/fwlink/?linkid=870924
Comment:
    UNE has an organization specific landing page at:
https://gomaine.agilemile.com/une
And a tip sheet for narrowing or broadening your search:
https://www.une.edu/sites/default/files/2022-10/GO%20MAINE%20Tip%20Sheet%20-%2010-21-22.pdf
</t>
      </text>
    </comment>
    <comment ref="A77" authorId="9" shapeId="0" xr:uid="{37E0E549-317A-4844-8FA9-C2B30BA574E7}">
      <text>
        <t xml:space="preserve">[Threaded comment]
Your version of Excel allows you to read this threaded comment; however, any edits to it will get removed if the file is opened in a newer version of Excel. Learn more: https://go.microsoft.com/fwlink/?linkid=870924
Comment:
    Please refer to the “Alternative Transportation Resource Guide”:
https://www.une.edu/pdfs/alternative-transportation-resource-guide </t>
      </text>
    </comment>
    <comment ref="A82" authorId="10" shapeId="0" xr:uid="{BECC8250-E470-C142-A9B1-3D76174587F9}">
      <text>
        <t xml:space="preserve">[Threaded comment]
Your version of Excel allows you to read this threaded comment; however, any edits to it will get removed if the file is opened in a newer version of Excel. Learn more: https://go.microsoft.com/fwlink/?linkid=870924
Comment:
    You can access the applicable Flexible Work Policy forms in People’s Admin: 
https://une.peopleadmin.com/hr
</t>
      </text>
    </comment>
    <comment ref="A84" authorId="11" shapeId="0" xr:uid="{138DE82D-AD89-2545-BB08-879FFC3C8072}">
      <text>
        <t>[Threaded comment]
Your version of Excel allows you to read this threaded comment; however, any edits to it will get removed if the file is opened in a newer version of Excel. Learn more: https://go.microsoft.com/fwlink/?linkid=870924
Comment:
    Please refer to the “Carbon Offsets” resource guide: 
https://www.une.edu/pdfs/carbon-offsets-resource-guide</t>
      </text>
    </comment>
    <comment ref="A96" authorId="12" shapeId="0" xr:uid="{CE76D764-5A9F-A949-88FD-797B00696C22}">
      <text>
        <t>[Threaded comment]
Your version of Excel allows you to read this threaded comment; however, any edits to it will get removed if the file is opened in a newer version of Excel. Learn more: https://go.microsoft.com/fwlink/?linkid=870924
Comment:
    Please refer to the “Green Team” resource guide: 
https://www.une.edu/pdfs/green-team-resource-guide</t>
      </text>
    </comment>
  </commentList>
</comments>
</file>

<file path=xl/sharedStrings.xml><?xml version="1.0" encoding="utf-8"?>
<sst xmlns="http://schemas.openxmlformats.org/spreadsheetml/2006/main" count="130" uniqueCount="122">
  <si>
    <t xml:space="preserve">We ensure our work space is energy-efficient by: </t>
  </si>
  <si>
    <t>Turning off lights when offices are empty (including common areas: kitchen, meeting space, storage closets, and restrooms).</t>
  </si>
  <si>
    <t xml:space="preserve">We removed all desk-side printers and route printing to a common printer (where applicable). </t>
  </si>
  <si>
    <t>We use power strips as central turn-off points at individual work stations and the connected devices are turned off each night.</t>
  </si>
  <si>
    <t>We use natural lighting instead of overhead lights or task lighting whenever possible.</t>
  </si>
  <si>
    <t>We send email reminders to shut off lights before meetings and events.</t>
  </si>
  <si>
    <t>We close our windows when heating or cooling systems are in use as well as at night and on the weekends.</t>
  </si>
  <si>
    <t>We keep window blinds down at night during the coldest winter months to conserve heat.</t>
  </si>
  <si>
    <t>We comply with UNE's temperature policy of 68˚-72˚ F by practicing the following:</t>
  </si>
  <si>
    <t>Not using personal space heaters.</t>
  </si>
  <si>
    <t>Calling Facilities Management to place a workorder for a temperature assessment if our building feels too hot or too cold.</t>
  </si>
  <si>
    <t>Waste Reduction</t>
  </si>
  <si>
    <t>We reduce paper use by practicing the following strategies:</t>
  </si>
  <si>
    <t>We have designated an area for scratch paper that reuses paper.</t>
  </si>
  <si>
    <t>When we must print PowerPoint slides, we print multiple slides per page.</t>
  </si>
  <si>
    <t>We routinely reduce margin size on documents to use less paper.</t>
  </si>
  <si>
    <t>There is an area designated for sharing office supplies that can be reused (i.e. folders, file, clips, covers, pens, etc.).</t>
  </si>
  <si>
    <t>We utilize rechargable batteries.</t>
  </si>
  <si>
    <t>We have designated a GO member to remove our department from catalouge lists and subscriptions to reduce junk mail.</t>
  </si>
  <si>
    <t>We have reusable cups, mugs and utensils for use in the kitchen or common area, where applicable.</t>
  </si>
  <si>
    <t>We provide reusable dishes and utensils at events organized by our office.</t>
  </si>
  <si>
    <t>We remind attendees to bring their own reusable mugs and cups to events and meetings at which reusable options will not be provided.</t>
  </si>
  <si>
    <t>There are reusable grocery bags available for our office members to use in case store purchases are made.</t>
  </si>
  <si>
    <t>We use organic and/or shade-grown and/or fair trade coffee in our common areas.</t>
  </si>
  <si>
    <t>We plan office events that are "zero waste".</t>
  </si>
  <si>
    <t>We discuss recycling procedures at a staff meeting at least four times annually.</t>
  </si>
  <si>
    <t xml:space="preserve">Each office member empties their own deskside recycling bins into the nearest green recycling toter.  </t>
  </si>
  <si>
    <t>We have signs posted that explain what can be recycled in each recycling bin.</t>
  </si>
  <si>
    <t>Recycling bins are present in all places where trash bins are located in our office area.</t>
  </si>
  <si>
    <t>We contact the Sustainability Office when we accumulate "techno trash" materials for recycling (e.g. CDs, DVD, VHS tapes, transparencies, etc.).</t>
  </si>
  <si>
    <t>When we receive shipments that are packaged in Styrofoam peanuts, someone in our office takes them to the nearest UPS store for reuse.</t>
  </si>
  <si>
    <t>When we contract for printing jobs outside of UNE, we request the highest post-consumer recycled content available.</t>
  </si>
  <si>
    <t>Our office members have made a commitment to not purchase Styrofoam products for use in the office.</t>
  </si>
  <si>
    <t>We do not purchase helium balloons for events.</t>
  </si>
  <si>
    <t>We avoid purchasing one-time use or low-functioning items for gifts or events.</t>
  </si>
  <si>
    <t>We provide information about alternate transportation options to office visitors and people traveling to campus for events.</t>
  </si>
  <si>
    <t>When planning work-related travel, we choose lodging with US EPA Energy Star Label for Hospitality, LEED, Green Hotels Association or EcoRoom certification.</t>
  </si>
  <si>
    <t>We have appointed a “recycling captain” who periodically monitors recycle bin contamination.</t>
  </si>
  <si>
    <t>Our office has set sustainability goals as a team.</t>
  </si>
  <si>
    <t>We communicate our sustainability successes at least bi-annually at staff meetings or through electronic newsletters.</t>
  </si>
  <si>
    <t>Our office has formed a "green team".</t>
  </si>
  <si>
    <t>Our office encourages members to attend at least one environmental speaker annually.</t>
  </si>
  <si>
    <t>Someone from our office attends the Environmental Council as a regular member.</t>
  </si>
  <si>
    <t>Innovation</t>
  </si>
  <si>
    <t>We keep window blinds down during the day in the hottest summer months to prevent excess cooling demand from the building systems.</t>
  </si>
  <si>
    <t>Electronic memos, forms, newsletters, etc. are used whenever possible.</t>
  </si>
  <si>
    <t>We utilize multiuse interoffice envelopes instead of single-use envelopes.</t>
  </si>
  <si>
    <t>Total Points Earned:</t>
  </si>
  <si>
    <t>Green Office Assessment</t>
  </si>
  <si>
    <t>Subtotal Points Possible:</t>
  </si>
  <si>
    <t xml:space="preserve"> Subtotal Points Earned:</t>
  </si>
  <si>
    <t>Total Points Possible:</t>
  </si>
  <si>
    <t>Subtotal Points Earned:</t>
  </si>
  <si>
    <t xml:space="preserve"> </t>
  </si>
  <si>
    <t>Sustainable Practices Categories</t>
  </si>
  <si>
    <t>Points Earned</t>
  </si>
  <si>
    <t>Points Possible</t>
  </si>
  <si>
    <t>Energy Conservation</t>
  </si>
  <si>
    <t>Transportation Alternatives</t>
  </si>
  <si>
    <t>Involvement/ Leadership Opportunities</t>
  </si>
  <si>
    <t>We have adopted sustainable practices in our kitchen/common areas:</t>
  </si>
  <si>
    <t>We support the UNE Recycling Program by:</t>
  </si>
  <si>
    <t>We have adopted other sustainable office practices that reduce waste:</t>
  </si>
  <si>
    <t>We recognize staff members for their environmental stewardship efforts.  (Please tell us how in the Innovation section.)</t>
  </si>
  <si>
    <t>We take into consideration the waste impacts of our purchase decisions:</t>
  </si>
  <si>
    <t>Varying points possible</t>
  </si>
  <si>
    <t>We purchase no cleaners for our office or only third-party certified green cleaners, such as Green Seal, EcoLogo, etc.</t>
  </si>
  <si>
    <t>Only Energy Star certified products are purchased when new appliances are needed.</t>
  </si>
  <si>
    <t>We purchase carbon offsets for air travel to conferences, recruiting trips, continuing education, etc.</t>
  </si>
  <si>
    <t>Office members show a commitment to sustainable transportation in their commuting habits by exhibiting the following: (Choose one of the following three options)</t>
  </si>
  <si>
    <t>We have dedicated a space or bulletin board to disseminate information about recycling or waste reduction.</t>
  </si>
  <si>
    <t>Our office members have pledged to take the stairs whenever possible to avoid elevator use.</t>
  </si>
  <si>
    <t>When renting vehicles for work-related travel, we select the most fuel-efficient options available.</t>
  </si>
  <si>
    <t>We have successfully implemented additional green projects/practices not described above. (Submit for Green Office review and point determination.)</t>
  </si>
  <si>
    <t>&gt;10% of employees' job descriptions include sustainability practices and responsibilities, OR</t>
  </si>
  <si>
    <t>&gt;50% of employees' job descriptions include sustainability practices and responsibilities.</t>
  </si>
  <si>
    <t>Notes</t>
  </si>
  <si>
    <t>*For all  items listed as "In progress/Partial" explain your answer in the "Notes" section for point determination by Green Office Program staff.</t>
  </si>
  <si>
    <t>E-signatures</t>
  </si>
  <si>
    <t>For all people who contributed towards the completion of this checklist and have agreed to participate in the Green Office program, please provide an e-signature below.</t>
  </si>
  <si>
    <t>We helped another office become a UNE Green Office. (Please explain  which office you helped and how in the "Notes" section of the far right column.</t>
  </si>
  <si>
    <t>Department Name:</t>
  </si>
  <si>
    <t>Participation Rate</t>
  </si>
  <si>
    <t>Possible Points Earned</t>
  </si>
  <si>
    <t>40-55%</t>
  </si>
  <si>
    <t>55-70%</t>
  </si>
  <si>
    <t>70% +</t>
  </si>
  <si>
    <t>To achieve each level:</t>
  </si>
  <si>
    <t>Level 1</t>
  </si>
  <si>
    <t>Level 2</t>
  </si>
  <si>
    <t>Level 3</t>
  </si>
  <si>
    <t>&gt;We have intsalled LED bulbs in our task lighting.</t>
  </si>
  <si>
    <t>Our common area refrigerator meets Energy Star certification standards.</t>
  </si>
  <si>
    <t>We don't use individual refrigerators in offices, but use a common area refrigerator instead. (Add 2 extra points in the Innovation category if making this change for the first time for the Green Office program.)</t>
  </si>
  <si>
    <t>Setting thermostats at 72˚ F in summer and 68˚ F in winter, where applicable. (If no thermostats available, please choose N/A)</t>
  </si>
  <si>
    <t>Setting temperature settings at 72˚ F or higher on individual air conditioning units, where applicable. (If no thermostats available, please choose N/A)</t>
  </si>
  <si>
    <t>We do not purchase single-serve beverages for the office (i.e. water, juice, soda, etc.), but purchase in bulk.</t>
  </si>
  <si>
    <t>We encourage the use of tap or filtered water and discourage office members from purchasing their own single-use water bottles. (Please refer to the "Water - Tap or Bottled?" resource guide)</t>
  </si>
  <si>
    <t>We bring used batteries to the nearest battery recycling station (Decary 1st floor, St. Francis Room hallway, Campus Center lobby, Morgane 1st floor, Commons Solutions and Welcome Desks, Alfond Forum 2nd floor hallway, and Marine Science Center), or put in a workorder for Environmental Health and Safety to pick up the batteries for recycling.</t>
  </si>
  <si>
    <t>We bring used copier and printer cartridges to the nearest toner recycling station (Decary 1st floor), or send them through interoffice mail to the mailroom, clearly marked for recycling.</t>
  </si>
  <si>
    <t>We call Facilities Management or the Sustainability Office to see if there is surplus office furntiture that would fit our needs before we purchase new office furntiture.</t>
  </si>
  <si>
    <t>We list surplus office materials and furniture in the UNE Community News before throwing it away or calling Facilities Management to have it removed.</t>
  </si>
  <si>
    <t>The University regularly purchases 30% post-consumer fiber paper by default (used in the Copy Center and when ordering refills through the on-campus Copy Center). Our office regularly purchases their own paper with at least 50% post-consumer fiber. (If your office purchases 100% post-consumer fiber paper, please mention this in the Innovation section for extra possible points.)</t>
  </si>
  <si>
    <t>We use environmentally preferable dishwashing soap in our common area. (Please indicate N/A only if you do not have a sink in your common area.)</t>
  </si>
  <si>
    <t>We research the material used to produce office products and try to purchase only environmentally friendly, high recycled content, non-toxic, remanufactured products (colored paper, notepads, post-its). Please include details of what you have found in the Innovation section.</t>
  </si>
  <si>
    <t>Someone in our office is designated to introduce new hires to the Green Office program.</t>
  </si>
  <si>
    <t>Members of our office participate in one or more Earth Month events anually (e.g. environmental speakers, iCommit booth, Hour-Without-Power, garden/beach/campus cleanup, etc.) as advertised by the Sustainability Office in April.</t>
  </si>
  <si>
    <t>We include sustainability practices and responsibilities in employees’ job descriptions: (Choose one of the following two options, and select N/A for the other)</t>
  </si>
  <si>
    <t>We use task lighting (i.e. deskside or table lamps) instead of overhead lights whenever possible. (Please also identify the type of bulb in the question below.)</t>
  </si>
  <si>
    <t>We have a compost bin in our kitchen/common area that someone in our office is responsible for bringing to a Garbage to Garden location for emptying.</t>
  </si>
  <si>
    <t>We include signage on compost station to identify appropriate items for compost and eliminate contamination.</t>
  </si>
  <si>
    <t>Our common area does not use a single-serve coffee machine (e.g. Keurig), unless compostable pods or reusable K-cups are used in the machine.</t>
  </si>
  <si>
    <t>Whenever possible (e.g. for recurring meetings or meetings with colleagues we already know), we replace business travel with videoconferencing (eg Zoom, Teams, etc.).</t>
  </si>
  <si>
    <t>10% of our office members walk, bike, carpool, or take public transit to work at least one day per week on average, OR (Please list people &amp; method in Notes section.)</t>
  </si>
  <si>
    <t>10-50% of our office members walk, bike, carpool, or take public transit to work at least one day per week on average, OR (Please list people &amp; method in Notes section.)</t>
  </si>
  <si>
    <t>&gt;50% of our office members walk, bike, carpool, or take public transit to work at least one day per week on average. (Please list people &amp; method in Notes section.)</t>
  </si>
  <si>
    <t>To minimize truck traffic, we only purchase office items through UNE's preferred vendors (W.B. Mason and Grainger) and consolidate our orders to one day per week to reduce unnecessary trips.</t>
  </si>
  <si>
    <t>All office members participating in the Green Office program have registered with GoMaine.</t>
  </si>
  <si>
    <t>We provide information on and encourage carpooling, public transit, biking, and other alternative commuting options to our staff, and we make sure it is widely distributed and updated when necessary.</t>
  </si>
  <si>
    <t>We have or plan to host an annual event related to sustainability. (This could mean co-sponsoring an event put on by a student club or organization.)</t>
  </si>
  <si>
    <t>We have evaluated all of the positions within the department for elgibility under the Flexible Work Policy and applied appropriately under the policy.</t>
  </si>
  <si>
    <t>We have prompts posted on or next to our light switches that remind people to turn off the lights when they exit a room. (Sustainability Office can provide.)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</si>
</sst>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font>
    <font>
      <sz val="16"/>
      <name val="Goudy Old Style"/>
      <family val="1"/>
    </font>
    <font>
      <sz val="12"/>
      <name val="Goudy Old Style"/>
      <family val="1"/>
    </font>
    <font>
      <sz val="14"/>
      <name val="Goudy Old Style"/>
      <family val="1"/>
    </font>
    <font>
      <b/>
      <sz val="12"/>
      <name val="Goudy Old Style"/>
      <family val="1"/>
    </font>
    <font>
      <sz val="12"/>
      <color theme="1"/>
      <name val="Goudy Old Style"/>
      <family val="1"/>
    </font>
    <font>
      <b/>
      <sz val="12"/>
      <color theme="1"/>
      <name val="Goudy Old Style"/>
      <family val="1"/>
    </font>
    <font>
      <sz val="12"/>
      <color rgb="FF000000"/>
      <name val="Goudy Old Style"/>
      <family val="1"/>
    </font>
    <font>
      <sz val="10"/>
      <color rgb="FF000000"/>
      <name val="Tahoma"/>
      <family val="2"/>
    </font>
    <font>
      <b/>
      <sz val="16"/>
      <name val="Goudy Old Style"/>
      <family val="1"/>
    </font>
  </fonts>
  <fills count="7">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00B050"/>
        <bgColor rgb="FFA5A5A5"/>
      </patternFill>
    </fill>
    <fill>
      <patternFill patternType="solid">
        <fgColor theme="6" tint="0.39997558519241921"/>
        <bgColor indexed="64"/>
      </patternFill>
    </fill>
    <fill>
      <patternFill patternType="solid">
        <fgColor theme="6" tint="0.79998168889431442"/>
        <bgColor indexed="64"/>
      </patternFill>
    </fill>
  </fills>
  <borders count="1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2" xfId="0" applyFont="1" applyBorder="1" applyProtection="1">
      <protection locked="0"/>
    </xf>
    <xf numFmtId="0" fontId="2" fillId="0" borderId="2" xfId="0" applyFont="1" applyBorder="1" applyAlignment="1" applyProtection="1">
      <alignment horizontal="center"/>
      <protection locked="0"/>
    </xf>
    <xf numFmtId="0" fontId="0" fillId="0" borderId="0" xfId="0" applyProtection="1">
      <protection locked="0"/>
    </xf>
    <xf numFmtId="0" fontId="3" fillId="3" borderId="2" xfId="0" applyFont="1" applyFill="1" applyBorder="1" applyProtection="1">
      <protection locked="0"/>
    </xf>
    <xf numFmtId="0" fontId="3" fillId="2" borderId="2" xfId="0" applyFont="1" applyFill="1" applyBorder="1" applyAlignment="1" applyProtection="1">
      <alignment wrapText="1"/>
      <protection locked="0"/>
    </xf>
    <xf numFmtId="0" fontId="2" fillId="0" borderId="2" xfId="0" applyFont="1" applyBorder="1" applyAlignment="1" applyProtection="1">
      <alignment wrapText="1"/>
      <protection locked="0"/>
    </xf>
    <xf numFmtId="0" fontId="2" fillId="0" borderId="2" xfId="0" applyFont="1" applyBorder="1" applyAlignment="1" applyProtection="1">
      <alignment horizontal="center" wrapText="1"/>
      <protection locked="0"/>
    </xf>
    <xf numFmtId="0" fontId="2" fillId="0" borderId="0" xfId="0" applyFont="1" applyAlignment="1" applyProtection="1">
      <alignment wrapText="1"/>
      <protection locked="0"/>
    </xf>
    <xf numFmtId="0" fontId="2" fillId="0" borderId="0" xfId="0" applyFont="1" applyProtection="1">
      <protection locked="0"/>
    </xf>
    <xf numFmtId="0" fontId="2" fillId="4" borderId="2" xfId="0" applyFont="1" applyFill="1" applyBorder="1" applyAlignment="1" applyProtection="1">
      <alignment wrapText="1"/>
      <protection locked="0"/>
    </xf>
    <xf numFmtId="0" fontId="2" fillId="4" borderId="2" xfId="0" applyFont="1" applyFill="1" applyBorder="1" applyAlignment="1" applyProtection="1">
      <alignment horizontal="center"/>
      <protection locked="0"/>
    </xf>
    <xf numFmtId="0" fontId="2" fillId="4" borderId="2" xfId="0" applyFont="1" applyFill="1" applyBorder="1" applyAlignment="1" applyProtection="1">
      <alignment horizontal="center" wrapText="1"/>
      <protection locked="0"/>
    </xf>
    <xf numFmtId="0" fontId="4" fillId="0" borderId="2" xfId="0" applyFont="1" applyBorder="1" applyAlignment="1" applyProtection="1">
      <alignment wrapText="1"/>
      <protection locked="0"/>
    </xf>
    <xf numFmtId="0" fontId="2" fillId="5" borderId="2" xfId="0" applyFont="1" applyFill="1" applyBorder="1" applyAlignment="1" applyProtection="1">
      <alignment horizontal="center"/>
      <protection locked="0"/>
    </xf>
    <xf numFmtId="0" fontId="2" fillId="5" borderId="2" xfId="0" applyFont="1" applyFill="1" applyBorder="1" applyAlignment="1" applyProtection="1">
      <alignment horizontal="center" wrapText="1"/>
      <protection locked="0"/>
    </xf>
    <xf numFmtId="0" fontId="0" fillId="0" borderId="2" xfId="0" applyBorder="1" applyProtection="1">
      <protection locked="0"/>
    </xf>
    <xf numFmtId="0" fontId="2" fillId="0" borderId="2" xfId="0" applyFont="1" applyBorder="1" applyAlignment="1" applyProtection="1">
      <alignment horizontal="left" wrapText="1" indent="1"/>
      <protection locked="0"/>
    </xf>
    <xf numFmtId="0" fontId="2" fillId="0" borderId="2" xfId="0" applyFont="1" applyBorder="1" applyProtection="1">
      <protection locked="0"/>
    </xf>
    <xf numFmtId="0" fontId="2" fillId="0" borderId="2" xfId="0" applyFont="1" applyBorder="1" applyAlignment="1" applyProtection="1">
      <alignment horizontal="left" wrapText="1" indent="2"/>
      <protection locked="0"/>
    </xf>
    <xf numFmtId="0" fontId="2" fillId="0" borderId="2" xfId="0" applyFont="1" applyBorder="1" applyAlignment="1" applyProtection="1">
      <alignment horizontal="left" vertical="top" wrapText="1" indent="1"/>
      <protection locked="0"/>
    </xf>
    <xf numFmtId="0" fontId="2" fillId="0" borderId="0" xfId="0" applyFont="1" applyAlignment="1" applyProtection="1">
      <alignment horizontal="left" wrapText="1"/>
      <protection locked="0"/>
    </xf>
    <xf numFmtId="0" fontId="2" fillId="0" borderId="0" xfId="0" applyFont="1" applyAlignment="1" applyProtection="1">
      <alignment horizontal="center"/>
      <protection locked="0"/>
    </xf>
    <xf numFmtId="0" fontId="2" fillId="0" borderId="0" xfId="0" applyFont="1" applyAlignment="1" applyProtection="1">
      <alignment horizontal="center" wrapText="1"/>
      <protection locked="0"/>
    </xf>
    <xf numFmtId="0" fontId="4" fillId="0" borderId="2" xfId="0" applyFont="1" applyBorder="1" applyAlignment="1" applyProtection="1">
      <alignment horizontal="left" wrapText="1"/>
      <protection locked="0"/>
    </xf>
    <xf numFmtId="0" fontId="6" fillId="0" borderId="2" xfId="0" applyFont="1" applyBorder="1" applyAlignment="1" applyProtection="1">
      <alignment wrapText="1"/>
      <protection locked="0"/>
    </xf>
    <xf numFmtId="0" fontId="5" fillId="0" borderId="2" xfId="0" applyFont="1" applyBorder="1" applyAlignment="1" applyProtection="1">
      <alignment horizontal="left" wrapText="1" indent="1"/>
      <protection locked="0"/>
    </xf>
    <xf numFmtId="0" fontId="2" fillId="0" borderId="1" xfId="0" applyFont="1" applyBorder="1" applyProtection="1">
      <protection locked="0"/>
    </xf>
    <xf numFmtId="0" fontId="2" fillId="4" borderId="2" xfId="0" applyFont="1" applyFill="1" applyBorder="1" applyProtection="1">
      <protection locked="0"/>
    </xf>
    <xf numFmtId="16" fontId="2" fillId="5" borderId="2" xfId="0" applyNumberFormat="1" applyFont="1" applyFill="1" applyBorder="1" applyAlignment="1" applyProtection="1">
      <alignment horizontal="center" wrapText="1"/>
      <protection locked="0"/>
    </xf>
    <xf numFmtId="0" fontId="0" fillId="0" borderId="0" xfId="0" applyAlignment="1" applyProtection="1">
      <alignment wrapText="1"/>
      <protection locked="0"/>
    </xf>
    <xf numFmtId="0" fontId="3" fillId="3" borderId="2" xfId="0" applyFont="1" applyFill="1" applyBorder="1" applyAlignment="1">
      <alignment horizontal="left" wrapText="1"/>
    </xf>
    <xf numFmtId="0" fontId="3" fillId="2" borderId="2" xfId="0" applyFont="1" applyFill="1" applyBorder="1" applyAlignment="1">
      <alignment horizontal="left" wrapText="1"/>
    </xf>
    <xf numFmtId="0" fontId="2" fillId="3" borderId="2" xfId="0" applyFont="1" applyFill="1" applyBorder="1" applyAlignment="1">
      <alignment horizontal="center"/>
    </xf>
    <xf numFmtId="0" fontId="2" fillId="5" borderId="2" xfId="0" applyFont="1" applyFill="1" applyBorder="1" applyAlignment="1">
      <alignment horizontal="center"/>
    </xf>
    <xf numFmtId="0" fontId="2" fillId="0" borderId="0" xfId="0" applyFont="1" applyAlignment="1">
      <alignment horizontal="center"/>
    </xf>
    <xf numFmtId="0" fontId="2" fillId="4" borderId="2" xfId="0" applyFont="1" applyFill="1" applyBorder="1" applyAlignment="1">
      <alignment horizontal="center"/>
    </xf>
    <xf numFmtId="0" fontId="2" fillId="0" borderId="0" xfId="0" applyFont="1"/>
    <xf numFmtId="0" fontId="2" fillId="0" borderId="3" xfId="0" applyFont="1" applyBorder="1" applyAlignment="1" applyProtection="1">
      <alignment horizontal="center" wrapText="1"/>
      <protection locked="0"/>
    </xf>
    <xf numFmtId="0" fontId="0" fillId="0" borderId="4" xfId="0" applyBorder="1" applyProtection="1">
      <protection locked="0"/>
    </xf>
    <xf numFmtId="16" fontId="2" fillId="0" borderId="0" xfId="0" applyNumberFormat="1" applyFont="1" applyAlignment="1" applyProtection="1">
      <alignment horizontal="center" wrapText="1"/>
      <protection locked="0"/>
    </xf>
    <xf numFmtId="0" fontId="2" fillId="0" borderId="5" xfId="0" applyFont="1" applyBorder="1" applyAlignment="1" applyProtection="1">
      <alignment horizontal="left" wrapText="1" indent="1"/>
      <protection locked="0"/>
    </xf>
    <xf numFmtId="0" fontId="2" fillId="2" borderId="0" xfId="0" applyFont="1" applyFill="1" applyAlignment="1" applyProtection="1">
      <alignment horizontal="center" vertical="center" wrapText="1"/>
      <protection locked="0"/>
    </xf>
    <xf numFmtId="0" fontId="2" fillId="6" borderId="0" xfId="0" applyFont="1" applyFill="1" applyAlignment="1" applyProtection="1">
      <alignment horizontal="center" wrapText="1"/>
      <protection locked="0"/>
    </xf>
    <xf numFmtId="0" fontId="2" fillId="6" borderId="0" xfId="0" applyFont="1" applyFill="1" applyAlignment="1" applyProtection="1">
      <alignment horizontal="center"/>
      <protection locked="0"/>
    </xf>
    <xf numFmtId="0" fontId="7" fillId="6" borderId="0" xfId="0" applyFont="1" applyFill="1" applyAlignment="1" applyProtection="1">
      <alignment horizontal="center"/>
      <protection locked="0"/>
    </xf>
    <xf numFmtId="9" fontId="2" fillId="6" borderId="0" xfId="0" applyNumberFormat="1" applyFont="1" applyFill="1" applyAlignment="1" applyProtection="1">
      <alignment horizontal="center"/>
      <protection locked="0"/>
    </xf>
    <xf numFmtId="9" fontId="7" fillId="6" borderId="0" xfId="0" applyNumberFormat="1" applyFont="1" applyFill="1" applyAlignment="1" applyProtection="1">
      <alignment horizontal="center"/>
      <protection locked="0"/>
    </xf>
    <xf numFmtId="0" fontId="7" fillId="0" borderId="0" xfId="0" applyFont="1" applyAlignment="1">
      <alignment wrapText="1"/>
    </xf>
    <xf numFmtId="0" fontId="7" fillId="0" borderId="0" xfId="0" applyFont="1" applyAlignment="1">
      <alignment horizontal="left" wrapText="1" indent="1"/>
    </xf>
    <xf numFmtId="0" fontId="2" fillId="0" borderId="6" xfId="0" applyFont="1" applyBorder="1" applyAlignment="1" applyProtection="1">
      <alignment horizontal="left" wrapText="1"/>
      <protection locked="0"/>
    </xf>
    <xf numFmtId="0" fontId="2" fillId="0" borderId="7" xfId="0" applyFont="1" applyBorder="1" applyAlignment="1" applyProtection="1">
      <alignment horizontal="left" wrapText="1"/>
      <protection locked="0"/>
    </xf>
    <xf numFmtId="0" fontId="2" fillId="0" borderId="8" xfId="0" applyFont="1" applyBorder="1" applyAlignment="1" applyProtection="1">
      <alignment horizontal="left" wrapText="1"/>
      <protection locked="0"/>
    </xf>
    <xf numFmtId="0" fontId="2" fillId="0" borderId="9"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2" fillId="0" borderId="11" xfId="0" applyFont="1" applyBorder="1" applyAlignment="1" applyProtection="1">
      <alignment horizontal="left" wrapText="1"/>
      <protection locked="0"/>
    </xf>
    <xf numFmtId="0" fontId="9" fillId="0" borderId="9" xfId="0" applyFont="1" applyBorder="1" applyAlignment="1" applyProtection="1">
      <alignment horizontal="left" wrapText="1"/>
      <protection locked="0"/>
    </xf>
    <xf numFmtId="0" fontId="9" fillId="0" borderId="10" xfId="0" applyFont="1" applyBorder="1" applyAlignment="1" applyProtection="1">
      <alignment horizontal="left"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lethea Cariddi" id="{72E30912-EF15-FE4C-925F-85D710E62C78}" userId="S::acariddi@une.edu::de95c347-eaea-4845-8839-d09e7f12988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0" dT="2023-03-07T18:29:09.47" personId="{72E30912-EF15-FE4C-925F-85D710E62C78}" id="{1FDBC436-E604-EB47-BD0F-9323EF025BA9}">
    <text>Please refer to the “Take the Stairs” pledge: 
https://www.une.edu/pdfs/pledge-take-stairs</text>
  </threadedComment>
  <threadedComment ref="A36" dT="2023-03-07T18:52:36.15" personId="{72E30912-EF15-FE4C-925F-85D710E62C78}" id="{A03F0358-6ABA-504B-9B5D-48995B325143}">
    <text>Please refer to the “Tips for an Eco-Friendly Kitchen” resource guide: 
https://www.une.edu/pdfs/tips-eco-friendly-kitchencommon-area</text>
  </threadedComment>
  <threadedComment ref="A37" dT="2023-03-07T18:32:07.73" personId="{72E30912-EF15-FE4C-925F-85D710E62C78}" id="{5E2EF116-36D2-8745-BDCC-8486A1C9A1A0}">
    <text>Please refer to the “Water - Bottles or Tapped?” resource guide: 
https://www.une.edu/sites/default/files/water-bottled-or-tap.pdf</text>
  </threadedComment>
  <threadedComment ref="A44" dT="2023-03-07T18:34:34.18" personId="{72E30912-EF15-FE4C-925F-85D710E62C78}" id="{8A09BE6E-8DB0-9B42-B1C0-25649B6AEFA6}">
    <text>Please refer to the “Know Your Coffee” resource guide: 
https://www.une.edu/pdfs/know-your-coffee-resource-guide</text>
  </threadedComment>
  <threadedComment ref="A45" dT="2023-03-07T18:35:26.45" personId="{72E30912-EF15-FE4C-925F-85D710E62C78}" id="{61AFA5B0-89F4-5F45-BB88-48328DCC2349}">
    <text>Please refer to the “Hosting a Zero Waste Event” resource guide: 
https://www.une.edu/pdfs/hosting-zero-waste-event-resource-guide</text>
  </threadedComment>
  <threadedComment ref="A64" dT="2023-03-07T18:45:08.31" personId="{72E30912-EF15-FE4C-925F-85D710E62C78}" id="{5A944E58-BEAF-F84C-8204-D972A25903D7}">
    <text>Please refer to the “Avoid Styrofoam” pledge:
https://www.une.edu/pdfs/pledge-avoid-styrofoam</text>
  </threadedComment>
  <threadedComment ref="A65" dT="2023-03-21T19:48:58.14" personId="{72E30912-EF15-FE4C-925F-85D710E62C78}" id="{BA4EEE5E-24F9-9347-92A5-855D04488C02}">
    <text xml:space="preserve">Please refer to the “Pledge to Avoid Helium Balloons”:
https://www.une.edu/pdfs/pledge-avoid-helium-balloons </text>
    <extLst>
      <x:ext xmlns:xltc2="http://schemas.microsoft.com/office/spreadsheetml/2020/threadedcomments2" uri="{F7C98A9C-CBB3-438F-8F68-D28B6AF4A901}">
        <xltc2:checksum>2421347444</xltc2:checksum>
        <xltc2:hyperlink startIndex="56" length="53" url="https://www.une.edu/pdfs/pledge-avoid-helium-balloons"/>
      </x:ext>
    </extLst>
  </threadedComment>
  <threadedComment ref="A74" dT="2023-03-17T12:46:06.09" personId="{72E30912-EF15-FE4C-925F-85D710E62C78}" id="{311EEA2D-2837-5041-A43E-994961C3E071}">
    <text>Please refer to the “Carpooling Tips” resource guide:
https://www.une.edu/sites/default/files/2023-03/Carpool%20Tips%20Resource%20Guide.pdf</text>
  </threadedComment>
  <threadedComment ref="A76" dT="2023-03-17T12:52:05.50" personId="{72E30912-EF15-FE4C-925F-85D710E62C78}" id="{42FAEB4E-7B0F-C549-9A20-0654851B9A34}">
    <text xml:space="preserve">UNE has an organization specific landing page at:
https://gomaine.agilemile.com/une
And a tip sheet for narrowing or broadening your search:
https://www.une.edu/sites/default/files/2022-10/GO%20MAINE%20Tip%20Sheet%20-%2010-21-22.pdf
</text>
    <extLst>
      <x:ext xmlns:xltc2="http://schemas.microsoft.com/office/spreadsheetml/2020/threadedcomments2" uri="{F7C98A9C-CBB3-438F-8F68-D28B6AF4A901}">
        <xltc2:checksum>1777868688</xltc2:checksum>
        <xltc2:hyperlink startIndex="51" length="33" url="https://gomaine.agilemile.com/une"/>
        <xltc2:hyperlink startIndex="144" length="91" url="https://www.une.edu/sites/default/files/2022-10/GO%20MAINE%20Tip%20Sheet%20-%2010-21-22.pdf"/>
      </x:ext>
    </extLst>
  </threadedComment>
  <threadedComment ref="A77" dT="2023-03-21T19:52:59.00" personId="{72E30912-EF15-FE4C-925F-85D710E62C78}" id="{37E0E549-317A-4844-8FA9-C2B30BA574E7}">
    <text xml:space="preserve">Please refer to the “Alternative Transportation Resource Guide”:
https://www.une.edu/pdfs/alternative-transportation-resource-guide </text>
    <extLst>
      <x:ext xmlns:xltc2="http://schemas.microsoft.com/office/spreadsheetml/2020/threadedcomments2" uri="{F7C98A9C-CBB3-438F-8F68-D28B6AF4A901}">
        <xltc2:checksum>2906011548</xltc2:checksum>
        <xltc2:hyperlink startIndex="66" length="66" url="https://www.une.edu/pdfs/alternative-transportation-resource-guide"/>
      </x:ext>
    </extLst>
  </threadedComment>
  <threadedComment ref="A82" dT="2023-03-20T18:44:19.27" personId="{72E30912-EF15-FE4C-925F-85D710E62C78}" id="{BECC8250-E470-C142-A9B1-3D76174587F9}">
    <text xml:space="preserve">You can access the applicable Flexible Work Policy forms in People’s Admin: 
https://une.peopleadmin.com/hr
</text>
    <extLst>
      <x:ext xmlns:xltc2="http://schemas.microsoft.com/office/spreadsheetml/2020/threadedcomments2" uri="{F7C98A9C-CBB3-438F-8F68-D28B6AF4A901}">
        <xltc2:checksum>2471263696</xltc2:checksum>
        <xltc2:hyperlink startIndex="78" length="30" url="https://une.peopleadmin.com/hr"/>
      </x:ext>
    </extLst>
  </threadedComment>
  <threadedComment ref="A84" dT="2023-03-07T18:54:34.10" personId="{72E30912-EF15-FE4C-925F-85D710E62C78}" id="{138DE82D-AD89-2545-BB08-879FFC3C8072}">
    <text>Please refer to the “Carbon Offsets” resource guide: 
https://www.une.edu/pdfs/carbon-offsets-resource-guide</text>
  </threadedComment>
  <threadedComment ref="A96" dT="2023-03-07T18:55:44.02" personId="{72E30912-EF15-FE4C-925F-85D710E62C78}" id="{CE76D764-5A9F-A949-88FD-797B00696C22}">
    <text>Please refer to the “Green Team” resource guide: 
https://www.une.edu/pdfs/green-team-resource-guide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8"/>
  <sheetViews>
    <sheetView tabSelected="1" zoomScale="120" zoomScaleNormal="120" workbookViewId="0">
      <selection activeCell="A71" sqref="A71"/>
    </sheetView>
  </sheetViews>
  <sheetFormatPr baseColWidth="10" defaultColWidth="17.33203125" defaultRowHeight="15" customHeight="1" x14ac:dyDescent="0.15"/>
  <cols>
    <col min="1" max="1" width="60.33203125" style="3" customWidth="1"/>
    <col min="2" max="2" width="8.33203125" style="3" customWidth="1"/>
    <col min="3" max="3" width="12.5" style="30" customWidth="1"/>
    <col min="4" max="4" width="15.83203125" style="3" customWidth="1"/>
    <col min="5" max="5" width="15.5" style="3" customWidth="1"/>
    <col min="6" max="6" width="22.5" style="3" customWidth="1"/>
    <col min="7" max="16384" width="17.33203125" style="3"/>
  </cols>
  <sheetData>
    <row r="1" spans="1:10" ht="28.5" customHeight="1" x14ac:dyDescent="0.25">
      <c r="A1" s="1" t="s">
        <v>48</v>
      </c>
      <c r="B1" s="2"/>
      <c r="C1" s="56" t="s">
        <v>81</v>
      </c>
      <c r="D1" s="57"/>
      <c r="E1" s="57"/>
      <c r="F1" s="57"/>
    </row>
    <row r="2" spans="1:10" ht="15.75" customHeight="1" x14ac:dyDescent="0.2">
      <c r="A2" s="4" t="s">
        <v>47</v>
      </c>
      <c r="B2" s="31">
        <f>SUM(E6, E29, E74, E106)</f>
        <v>0</v>
      </c>
      <c r="C2" s="50" t="s">
        <v>77</v>
      </c>
      <c r="D2" s="51"/>
      <c r="E2" s="51"/>
      <c r="F2" s="52"/>
      <c r="G2" s="30"/>
      <c r="H2" s="30"/>
      <c r="I2" s="30"/>
      <c r="J2" s="30"/>
    </row>
    <row r="3" spans="1:10" ht="15.75" customHeight="1" x14ac:dyDescent="0.2">
      <c r="A3" s="5" t="s">
        <v>51</v>
      </c>
      <c r="B3" s="32">
        <f>SUM(D6+D29+D74+D89+D106)</f>
        <v>153</v>
      </c>
      <c r="C3" s="53"/>
      <c r="D3" s="54"/>
      <c r="E3" s="54"/>
      <c r="F3" s="55"/>
      <c r="G3" s="30"/>
      <c r="H3" s="30"/>
      <c r="I3" s="30"/>
      <c r="J3" s="30"/>
    </row>
    <row r="4" spans="1:10" ht="31.5" customHeight="1" x14ac:dyDescent="0.2">
      <c r="A4" s="6" t="s">
        <v>54</v>
      </c>
      <c r="B4" s="7" t="s">
        <v>56</v>
      </c>
      <c r="C4" s="38" t="s">
        <v>55</v>
      </c>
      <c r="D4" s="8"/>
      <c r="E4" s="9"/>
      <c r="F4" s="39"/>
    </row>
    <row r="5" spans="1:10" ht="34" x14ac:dyDescent="0.2">
      <c r="A5" s="10" t="s">
        <v>57</v>
      </c>
      <c r="B5" s="11" t="s">
        <v>53</v>
      </c>
      <c r="C5" s="12"/>
      <c r="D5" s="12" t="s">
        <v>49</v>
      </c>
      <c r="E5" s="12" t="s">
        <v>50</v>
      </c>
      <c r="F5" s="12" t="s">
        <v>76</v>
      </c>
    </row>
    <row r="6" spans="1:10" ht="15.75" customHeight="1" x14ac:dyDescent="0.2">
      <c r="A6" s="13" t="s">
        <v>0</v>
      </c>
      <c r="B6" s="14"/>
      <c r="C6" s="15"/>
      <c r="D6" s="33">
        <f>(SUM(B7:B25))-(SUMIFS(B7:B25, C7:C25, "not applicable"))</f>
        <v>29</v>
      </c>
      <c r="E6" s="33">
        <f>SUMIF(C7:C25, "yes", B7:B25)</f>
        <v>0</v>
      </c>
      <c r="F6" s="16"/>
    </row>
    <row r="7" spans="1:10" ht="31.5" customHeight="1" x14ac:dyDescent="0.2">
      <c r="A7" s="17" t="s">
        <v>2</v>
      </c>
      <c r="B7" s="34">
        <v>3</v>
      </c>
      <c r="C7" s="15"/>
      <c r="D7" s="18"/>
      <c r="E7" s="18"/>
      <c r="F7" s="16"/>
    </row>
    <row r="8" spans="1:10" ht="34" x14ac:dyDescent="0.2">
      <c r="A8" s="17" t="s">
        <v>3</v>
      </c>
      <c r="B8" s="34">
        <v>2</v>
      </c>
      <c r="C8" s="15"/>
      <c r="D8" s="18"/>
      <c r="E8" s="18"/>
      <c r="F8" s="16"/>
    </row>
    <row r="9" spans="1:10" ht="34" x14ac:dyDescent="0.2">
      <c r="A9" s="17" t="s">
        <v>1</v>
      </c>
      <c r="B9" s="34">
        <v>1</v>
      </c>
      <c r="C9" s="15"/>
      <c r="D9" s="18"/>
      <c r="E9" s="18"/>
      <c r="F9" s="16"/>
    </row>
    <row r="10" spans="1:10" ht="31.5" customHeight="1" x14ac:dyDescent="0.2">
      <c r="A10" s="17" t="s">
        <v>4</v>
      </c>
      <c r="B10" s="34">
        <v>1</v>
      </c>
      <c r="C10" s="15"/>
      <c r="D10" s="18"/>
      <c r="E10" s="18"/>
      <c r="F10" s="16"/>
    </row>
    <row r="11" spans="1:10" ht="51" x14ac:dyDescent="0.2">
      <c r="A11" s="17" t="s">
        <v>108</v>
      </c>
      <c r="B11" s="34">
        <v>2</v>
      </c>
      <c r="C11" s="15"/>
      <c r="D11" s="18"/>
      <c r="E11" s="18"/>
      <c r="F11" s="16"/>
    </row>
    <row r="12" spans="1:10" ht="15.75" customHeight="1" x14ac:dyDescent="0.2">
      <c r="A12" s="19" t="s">
        <v>91</v>
      </c>
      <c r="B12" s="34">
        <v>1</v>
      </c>
      <c r="C12" s="15"/>
      <c r="D12" s="18"/>
      <c r="E12" s="18"/>
      <c r="F12" s="16"/>
    </row>
    <row r="13" spans="1:10" ht="51" x14ac:dyDescent="0.2">
      <c r="A13" s="17" t="s">
        <v>121</v>
      </c>
      <c r="B13" s="34">
        <v>1</v>
      </c>
      <c r="C13" s="15"/>
      <c r="D13" s="18"/>
      <c r="E13" s="18"/>
      <c r="F13" s="16"/>
    </row>
    <row r="14" spans="1:10" ht="17" x14ac:dyDescent="0.2">
      <c r="A14" s="17" t="s">
        <v>5</v>
      </c>
      <c r="B14" s="34">
        <v>2</v>
      </c>
      <c r="C14" s="15"/>
      <c r="D14" s="18"/>
      <c r="E14" s="18"/>
      <c r="F14" s="16"/>
    </row>
    <row r="15" spans="1:10" ht="31.5" customHeight="1" x14ac:dyDescent="0.2">
      <c r="A15" s="17" t="s">
        <v>6</v>
      </c>
      <c r="B15" s="34">
        <v>2</v>
      </c>
      <c r="C15" s="15"/>
      <c r="D15" s="18"/>
      <c r="E15" s="18"/>
      <c r="F15" s="16"/>
    </row>
    <row r="16" spans="1:10" ht="31.5" customHeight="1" x14ac:dyDescent="0.2">
      <c r="A16" s="17" t="s">
        <v>7</v>
      </c>
      <c r="B16" s="34">
        <v>2</v>
      </c>
      <c r="C16" s="15"/>
      <c r="D16" s="18"/>
      <c r="E16" s="18"/>
      <c r="F16" s="16"/>
    </row>
    <row r="17" spans="1:6" ht="34" x14ac:dyDescent="0.2">
      <c r="A17" s="17" t="s">
        <v>44</v>
      </c>
      <c r="B17" s="34">
        <v>2</v>
      </c>
      <c r="C17" s="15"/>
      <c r="D17" s="18"/>
      <c r="E17" s="18"/>
      <c r="F17" s="16"/>
    </row>
    <row r="18" spans="1:6" ht="51" x14ac:dyDescent="0.2">
      <c r="A18" s="17" t="s">
        <v>93</v>
      </c>
      <c r="B18" s="34">
        <v>1</v>
      </c>
      <c r="C18" s="15"/>
      <c r="D18" s="18"/>
      <c r="E18" s="18"/>
      <c r="F18" s="16"/>
    </row>
    <row r="19" spans="1:6" ht="15.75" customHeight="1" x14ac:dyDescent="0.2">
      <c r="A19" s="17" t="s">
        <v>92</v>
      </c>
      <c r="B19" s="34">
        <v>1</v>
      </c>
      <c r="C19" s="15"/>
      <c r="D19" s="18"/>
      <c r="E19" s="18"/>
      <c r="F19" s="16"/>
    </row>
    <row r="20" spans="1:6" ht="31.5" customHeight="1" x14ac:dyDescent="0.2">
      <c r="A20" s="48" t="s">
        <v>71</v>
      </c>
      <c r="B20" s="34">
        <v>2</v>
      </c>
      <c r="C20" s="15"/>
      <c r="D20" s="18"/>
      <c r="E20" s="18"/>
      <c r="F20" s="16"/>
    </row>
    <row r="21" spans="1:6" ht="31.5" customHeight="1" x14ac:dyDescent="0.2">
      <c r="A21" s="13" t="s">
        <v>8</v>
      </c>
      <c r="B21" s="34"/>
      <c r="C21" s="15"/>
      <c r="D21" s="18"/>
      <c r="E21" s="18"/>
      <c r="F21" s="16"/>
    </row>
    <row r="22" spans="1:6" ht="15.75" customHeight="1" x14ac:dyDescent="0.2">
      <c r="A22" s="17" t="s">
        <v>9</v>
      </c>
      <c r="B22" s="34">
        <v>2</v>
      </c>
      <c r="C22" s="15"/>
      <c r="D22" s="18"/>
      <c r="E22" s="18"/>
      <c r="F22" s="16"/>
    </row>
    <row r="23" spans="1:6" ht="34" x14ac:dyDescent="0.2">
      <c r="A23" s="20" t="s">
        <v>10</v>
      </c>
      <c r="B23" s="34">
        <v>2</v>
      </c>
      <c r="C23" s="15"/>
      <c r="D23" s="18"/>
      <c r="E23" s="18"/>
      <c r="F23" s="16"/>
    </row>
    <row r="24" spans="1:6" ht="31.5" customHeight="1" x14ac:dyDescent="0.2">
      <c r="A24" s="17" t="s">
        <v>94</v>
      </c>
      <c r="B24" s="34">
        <v>1</v>
      </c>
      <c r="C24" s="15"/>
      <c r="D24" s="18"/>
      <c r="E24" s="18"/>
      <c r="F24" s="16"/>
    </row>
    <row r="25" spans="1:6" ht="51" x14ac:dyDescent="0.2">
      <c r="A25" s="17" t="s">
        <v>95</v>
      </c>
      <c r="B25" s="34">
        <v>1</v>
      </c>
      <c r="C25" s="15"/>
      <c r="D25" s="18"/>
      <c r="E25" s="18"/>
      <c r="F25" s="16"/>
    </row>
    <row r="26" spans="1:6" ht="15.75" customHeight="1" x14ac:dyDescent="0.2">
      <c r="A26" s="21"/>
      <c r="B26" s="35"/>
      <c r="C26" s="23"/>
      <c r="D26" s="9"/>
      <c r="E26" s="9"/>
    </row>
    <row r="27" spans="1:6" ht="15.75" customHeight="1" x14ac:dyDescent="0.2">
      <c r="A27" s="8"/>
      <c r="B27" s="35"/>
      <c r="C27" s="23"/>
      <c r="D27" s="9"/>
      <c r="E27" s="9"/>
    </row>
    <row r="28" spans="1:6" ht="34" x14ac:dyDescent="0.2">
      <c r="A28" s="10" t="s">
        <v>11</v>
      </c>
      <c r="B28" s="36"/>
      <c r="C28" s="12"/>
      <c r="D28" s="12" t="s">
        <v>49</v>
      </c>
      <c r="E28" s="12" t="s">
        <v>52</v>
      </c>
      <c r="F28" s="12" t="s">
        <v>76</v>
      </c>
    </row>
    <row r="29" spans="1:6" ht="15.75" customHeight="1" x14ac:dyDescent="0.2">
      <c r="A29" s="13" t="s">
        <v>12</v>
      </c>
      <c r="B29" s="34"/>
      <c r="C29" s="15"/>
      <c r="D29" s="33">
        <f>(SUM(B29:B71))-(SUMIFS(B29:B71, C29:C71, "not applicable"))</f>
        <v>70</v>
      </c>
      <c r="E29" s="33">
        <f>SUMIF(C29:C71, "yes", B29:B71)</f>
        <v>0</v>
      </c>
      <c r="F29" s="16"/>
    </row>
    <row r="30" spans="1:6" ht="31.5" customHeight="1" x14ac:dyDescent="0.2">
      <c r="A30" s="17" t="s">
        <v>45</v>
      </c>
      <c r="B30" s="34">
        <v>1</v>
      </c>
      <c r="C30" s="15"/>
      <c r="D30" s="18"/>
      <c r="E30" s="18"/>
      <c r="F30" s="16"/>
    </row>
    <row r="31" spans="1:6" ht="31.5" customHeight="1" x14ac:dyDescent="0.2">
      <c r="A31" s="17" t="s">
        <v>13</v>
      </c>
      <c r="B31" s="34">
        <v>2</v>
      </c>
      <c r="C31" s="15"/>
      <c r="D31" s="18"/>
      <c r="E31" s="18"/>
      <c r="F31" s="16"/>
    </row>
    <row r="32" spans="1:6" ht="31.5" customHeight="1" x14ac:dyDescent="0.2">
      <c r="A32" s="17" t="s">
        <v>14</v>
      </c>
      <c r="B32" s="34">
        <v>1</v>
      </c>
      <c r="C32" s="15"/>
      <c r="D32" s="18"/>
      <c r="E32" s="18"/>
      <c r="F32" s="16"/>
    </row>
    <row r="33" spans="1:6" ht="31.5" customHeight="1" x14ac:dyDescent="0.2">
      <c r="A33" s="17" t="s">
        <v>15</v>
      </c>
      <c r="B33" s="34">
        <v>1</v>
      </c>
      <c r="C33" s="15"/>
      <c r="D33" s="18"/>
      <c r="E33" s="18"/>
      <c r="F33" s="16"/>
    </row>
    <row r="34" spans="1:6" ht="31.5" customHeight="1" x14ac:dyDescent="0.2">
      <c r="A34" s="17" t="s">
        <v>18</v>
      </c>
      <c r="B34" s="34">
        <v>3</v>
      </c>
      <c r="C34" s="15"/>
      <c r="D34" s="18"/>
      <c r="E34" s="18"/>
      <c r="F34" s="16"/>
    </row>
    <row r="35" spans="1:6" ht="28" customHeight="1" x14ac:dyDescent="0.2">
      <c r="A35" s="17" t="s">
        <v>46</v>
      </c>
      <c r="B35" s="34">
        <v>1</v>
      </c>
      <c r="C35" s="15"/>
      <c r="D35" s="18"/>
      <c r="E35" s="18"/>
      <c r="F35" s="16"/>
    </row>
    <row r="36" spans="1:6" ht="31.5" customHeight="1" x14ac:dyDescent="0.2">
      <c r="A36" s="24" t="s">
        <v>60</v>
      </c>
      <c r="B36" s="34"/>
      <c r="C36" s="15"/>
      <c r="D36" s="18"/>
      <c r="E36" s="18"/>
      <c r="F36" s="16"/>
    </row>
    <row r="37" spans="1:6" ht="51" x14ac:dyDescent="0.2">
      <c r="A37" s="49" t="s">
        <v>97</v>
      </c>
      <c r="B37" s="34">
        <v>2</v>
      </c>
      <c r="C37" s="15"/>
      <c r="D37" s="18"/>
      <c r="E37" s="18"/>
      <c r="F37" s="16"/>
    </row>
    <row r="38" spans="1:6" ht="31.5" customHeight="1" x14ac:dyDescent="0.2">
      <c r="A38" s="17" t="s">
        <v>19</v>
      </c>
      <c r="B38" s="34">
        <v>2</v>
      </c>
      <c r="C38" s="15"/>
      <c r="D38" s="18"/>
      <c r="E38" s="18"/>
      <c r="F38" s="16"/>
    </row>
    <row r="39" spans="1:6" ht="31.5" customHeight="1" x14ac:dyDescent="0.2">
      <c r="A39" s="17" t="s">
        <v>20</v>
      </c>
      <c r="B39" s="34">
        <v>3</v>
      </c>
      <c r="C39" s="15"/>
      <c r="D39" s="18"/>
      <c r="E39" s="18"/>
      <c r="F39" s="16"/>
    </row>
    <row r="40" spans="1:6" ht="47.25" customHeight="1" x14ac:dyDescent="0.2">
      <c r="A40" s="17" t="s">
        <v>21</v>
      </c>
      <c r="B40" s="34">
        <v>3</v>
      </c>
      <c r="C40" s="15"/>
      <c r="D40" s="18"/>
      <c r="E40" s="18"/>
      <c r="F40" s="16"/>
    </row>
    <row r="41" spans="1:6" ht="31.5" customHeight="1" x14ac:dyDescent="0.2">
      <c r="A41" s="17" t="s">
        <v>22</v>
      </c>
      <c r="B41" s="34">
        <v>2</v>
      </c>
      <c r="C41" s="15"/>
      <c r="D41" s="18"/>
      <c r="E41" s="18"/>
      <c r="F41" s="16"/>
    </row>
    <row r="42" spans="1:6" ht="31.5" customHeight="1" x14ac:dyDescent="0.2">
      <c r="A42" s="17" t="s">
        <v>96</v>
      </c>
      <c r="B42" s="34">
        <v>1</v>
      </c>
      <c r="C42" s="15"/>
      <c r="D42" s="18"/>
      <c r="E42" s="18"/>
      <c r="F42" s="16"/>
    </row>
    <row r="43" spans="1:6" ht="47.25" customHeight="1" x14ac:dyDescent="0.2">
      <c r="A43" s="17" t="s">
        <v>111</v>
      </c>
      <c r="B43" s="34">
        <v>3</v>
      </c>
      <c r="C43" s="15"/>
      <c r="D43" s="18"/>
      <c r="E43" s="18"/>
      <c r="F43" s="16"/>
    </row>
    <row r="44" spans="1:6" ht="31.5" customHeight="1" x14ac:dyDescent="0.2">
      <c r="A44" s="17" t="s">
        <v>23</v>
      </c>
      <c r="B44" s="34">
        <v>3</v>
      </c>
      <c r="C44" s="15"/>
      <c r="D44" s="18"/>
      <c r="E44" s="18"/>
      <c r="F44" s="16"/>
    </row>
    <row r="45" spans="1:6" ht="15.75" customHeight="1" x14ac:dyDescent="0.2">
      <c r="A45" s="6" t="s">
        <v>24</v>
      </c>
      <c r="B45" s="34">
        <v>3</v>
      </c>
      <c r="C45" s="15"/>
      <c r="D45" s="18"/>
      <c r="E45" s="18"/>
      <c r="F45" s="16"/>
    </row>
    <row r="46" spans="1:6" ht="15.75" customHeight="1" x14ac:dyDescent="0.2">
      <c r="A46" s="13" t="s">
        <v>61</v>
      </c>
      <c r="B46" s="34"/>
      <c r="C46" s="15"/>
      <c r="D46" s="18"/>
      <c r="E46" s="18"/>
      <c r="F46" s="16"/>
    </row>
    <row r="47" spans="1:6" ht="51" x14ac:dyDescent="0.2">
      <c r="A47" s="17" t="s">
        <v>109</v>
      </c>
      <c r="B47" s="34">
        <v>3</v>
      </c>
      <c r="C47" s="15"/>
      <c r="D47" s="18"/>
      <c r="E47" s="18"/>
      <c r="F47" s="16"/>
    </row>
    <row r="48" spans="1:6" ht="31.5" customHeight="1" x14ac:dyDescent="0.2">
      <c r="A48" s="17" t="s">
        <v>110</v>
      </c>
      <c r="B48" s="34">
        <v>1</v>
      </c>
      <c r="C48" s="15"/>
      <c r="D48" s="18"/>
      <c r="E48" s="18"/>
      <c r="F48" s="16"/>
    </row>
    <row r="49" spans="1:6" ht="31.5" customHeight="1" x14ac:dyDescent="0.2">
      <c r="A49" s="17" t="s">
        <v>25</v>
      </c>
      <c r="B49" s="34">
        <v>2</v>
      </c>
      <c r="C49" s="15"/>
      <c r="D49" s="18"/>
      <c r="E49" s="18"/>
      <c r="F49" s="16"/>
    </row>
    <row r="50" spans="1:6" ht="31.5" customHeight="1" x14ac:dyDescent="0.2">
      <c r="A50" s="17" t="s">
        <v>26</v>
      </c>
      <c r="B50" s="34">
        <v>1</v>
      </c>
      <c r="C50" s="15"/>
      <c r="D50" s="18"/>
      <c r="E50" s="18"/>
      <c r="F50" s="16"/>
    </row>
    <row r="51" spans="1:6" ht="31.5" customHeight="1" x14ac:dyDescent="0.2">
      <c r="A51" s="17" t="s">
        <v>27</v>
      </c>
      <c r="B51" s="34">
        <v>1</v>
      </c>
      <c r="C51" s="15"/>
      <c r="D51" s="18"/>
      <c r="E51" s="18"/>
      <c r="F51" s="16"/>
    </row>
    <row r="52" spans="1:6" ht="31.5" customHeight="1" x14ac:dyDescent="0.2">
      <c r="A52" s="17" t="s">
        <v>28</v>
      </c>
      <c r="B52" s="34">
        <v>2</v>
      </c>
      <c r="C52" s="15"/>
      <c r="D52" s="18"/>
      <c r="E52" s="18"/>
      <c r="F52" s="16"/>
    </row>
    <row r="53" spans="1:6" ht="51" x14ac:dyDescent="0.2">
      <c r="A53" s="17" t="s">
        <v>99</v>
      </c>
      <c r="B53" s="34">
        <v>1</v>
      </c>
      <c r="C53" s="15"/>
      <c r="D53" s="18"/>
      <c r="E53" s="18"/>
      <c r="F53" s="16"/>
    </row>
    <row r="54" spans="1:6" ht="81" customHeight="1" x14ac:dyDescent="0.2">
      <c r="A54" s="17" t="s">
        <v>98</v>
      </c>
      <c r="B54" s="34">
        <v>1</v>
      </c>
      <c r="C54" s="15"/>
      <c r="D54" s="18"/>
      <c r="E54" s="18"/>
      <c r="F54" s="16"/>
    </row>
    <row r="55" spans="1:6" ht="47.25" customHeight="1" x14ac:dyDescent="0.2">
      <c r="A55" s="17" t="s">
        <v>29</v>
      </c>
      <c r="B55" s="34">
        <v>2</v>
      </c>
      <c r="C55" s="15"/>
      <c r="D55" s="18"/>
      <c r="E55" s="18"/>
      <c r="F55" s="16"/>
    </row>
    <row r="56" spans="1:6" ht="34" x14ac:dyDescent="0.2">
      <c r="A56" s="24" t="s">
        <v>64</v>
      </c>
      <c r="B56" s="34"/>
      <c r="C56" s="15"/>
      <c r="D56" s="18"/>
      <c r="E56" s="18"/>
      <c r="F56" s="16"/>
    </row>
    <row r="57" spans="1:6" ht="34" x14ac:dyDescent="0.2">
      <c r="A57" s="17" t="s">
        <v>30</v>
      </c>
      <c r="B57" s="34">
        <v>3</v>
      </c>
      <c r="C57" s="15"/>
      <c r="D57" s="18"/>
      <c r="E57" s="18"/>
      <c r="F57" s="16"/>
    </row>
    <row r="58" spans="1:6" ht="102" x14ac:dyDescent="0.2">
      <c r="A58" s="17" t="s">
        <v>102</v>
      </c>
      <c r="B58" s="34">
        <v>3</v>
      </c>
      <c r="C58" s="15"/>
      <c r="D58" s="18"/>
      <c r="E58" s="18"/>
      <c r="F58" s="16"/>
    </row>
    <row r="59" spans="1:6" ht="31.5" customHeight="1" x14ac:dyDescent="0.2">
      <c r="A59" s="17" t="s">
        <v>31</v>
      </c>
      <c r="B59" s="34">
        <v>3</v>
      </c>
      <c r="C59" s="15"/>
      <c r="D59" s="18"/>
      <c r="E59" s="18"/>
      <c r="F59" s="16"/>
    </row>
    <row r="60" spans="1:6" ht="31.5" customHeight="1" x14ac:dyDescent="0.2">
      <c r="A60" s="17" t="s">
        <v>66</v>
      </c>
      <c r="B60" s="34">
        <v>1</v>
      </c>
      <c r="C60" s="15"/>
      <c r="D60" s="18"/>
      <c r="E60" s="18"/>
      <c r="F60" s="16"/>
    </row>
    <row r="61" spans="1:6" ht="31.5" customHeight="1" x14ac:dyDescent="0.2">
      <c r="A61" s="17" t="s">
        <v>103</v>
      </c>
      <c r="B61" s="34">
        <v>1</v>
      </c>
      <c r="C61" s="15"/>
      <c r="D61" s="18"/>
      <c r="E61" s="18"/>
      <c r="F61" s="16"/>
    </row>
    <row r="62" spans="1:6" ht="51" x14ac:dyDescent="0.2">
      <c r="A62" s="17" t="s">
        <v>101</v>
      </c>
      <c r="B62" s="34">
        <v>1</v>
      </c>
      <c r="C62" s="15"/>
      <c r="D62" s="18"/>
      <c r="E62" s="18"/>
      <c r="F62" s="16"/>
    </row>
    <row r="63" spans="1:6" ht="51" x14ac:dyDescent="0.2">
      <c r="A63" s="17" t="s">
        <v>100</v>
      </c>
      <c r="B63" s="34">
        <v>1</v>
      </c>
      <c r="C63" s="15"/>
      <c r="D63" s="18"/>
      <c r="E63" s="18"/>
      <c r="F63" s="16"/>
    </row>
    <row r="64" spans="1:6" ht="31.5" customHeight="1" x14ac:dyDescent="0.2">
      <c r="A64" s="17" t="s">
        <v>32</v>
      </c>
      <c r="B64" s="34">
        <v>1</v>
      </c>
      <c r="C64" s="15"/>
      <c r="D64" s="18"/>
      <c r="E64" s="18"/>
      <c r="F64" s="16"/>
    </row>
    <row r="65" spans="1:6" ht="15.75" customHeight="1" x14ac:dyDescent="0.2">
      <c r="A65" s="17" t="s">
        <v>33</v>
      </c>
      <c r="B65" s="34">
        <v>1</v>
      </c>
      <c r="C65" s="15"/>
      <c r="D65" s="18"/>
      <c r="E65" s="18"/>
      <c r="F65" s="16"/>
    </row>
    <row r="66" spans="1:6" ht="17" x14ac:dyDescent="0.2">
      <c r="A66" s="25" t="s">
        <v>62</v>
      </c>
      <c r="B66" s="34"/>
      <c r="C66" s="15"/>
      <c r="D66" s="18"/>
      <c r="E66" s="18"/>
      <c r="F66" s="16"/>
    </row>
    <row r="67" spans="1:6" ht="15.75" customHeight="1" x14ac:dyDescent="0.2">
      <c r="A67" s="17" t="s">
        <v>17</v>
      </c>
      <c r="B67" s="34">
        <v>3</v>
      </c>
      <c r="C67" s="15"/>
      <c r="D67" s="18"/>
      <c r="E67" s="18"/>
      <c r="F67" s="16"/>
    </row>
    <row r="68" spans="1:6" ht="31.5" customHeight="1" x14ac:dyDescent="0.2">
      <c r="A68" s="17" t="s">
        <v>16</v>
      </c>
      <c r="B68" s="34">
        <v>1</v>
      </c>
      <c r="C68" s="15"/>
      <c r="D68" s="18"/>
      <c r="E68" s="18"/>
      <c r="F68" s="16"/>
    </row>
    <row r="69" spans="1:6" ht="31.5" customHeight="1" x14ac:dyDescent="0.2">
      <c r="A69" s="17" t="s">
        <v>67</v>
      </c>
      <c r="B69" s="34">
        <v>2</v>
      </c>
      <c r="C69" s="15"/>
      <c r="D69" s="18"/>
      <c r="E69" s="18"/>
      <c r="F69" s="16"/>
    </row>
    <row r="70" spans="1:6" ht="72" customHeight="1" x14ac:dyDescent="0.2">
      <c r="A70" s="41" t="s">
        <v>104</v>
      </c>
      <c r="B70" s="34">
        <v>2</v>
      </c>
      <c r="C70" s="15"/>
      <c r="D70" s="18"/>
      <c r="E70" s="18"/>
      <c r="F70" s="16"/>
    </row>
    <row r="71" spans="1:6" ht="31.5" customHeight="1" x14ac:dyDescent="0.2">
      <c r="A71" s="17" t="s">
        <v>34</v>
      </c>
      <c r="B71" s="34">
        <v>2</v>
      </c>
      <c r="C71" s="15"/>
      <c r="D71" s="18"/>
      <c r="E71" s="18"/>
      <c r="F71" s="16"/>
    </row>
    <row r="72" spans="1:6" ht="15.75" customHeight="1" x14ac:dyDescent="0.2">
      <c r="A72" s="9"/>
      <c r="B72" s="37"/>
      <c r="C72" s="23"/>
      <c r="D72" s="9"/>
      <c r="E72" s="9"/>
    </row>
    <row r="73" spans="1:6" ht="34" x14ac:dyDescent="0.2">
      <c r="A73" s="10" t="s">
        <v>58</v>
      </c>
      <c r="B73" s="36"/>
      <c r="C73" s="12"/>
      <c r="D73" s="12" t="s">
        <v>49</v>
      </c>
      <c r="E73" s="12" t="s">
        <v>52</v>
      </c>
      <c r="F73" s="12" t="s">
        <v>76</v>
      </c>
    </row>
    <row r="74" spans="1:6" ht="51" x14ac:dyDescent="0.2">
      <c r="A74" s="6" t="s">
        <v>118</v>
      </c>
      <c r="B74" s="34">
        <v>2</v>
      </c>
      <c r="C74" s="15"/>
      <c r="D74" s="33">
        <f>(SUM(B74:B86))-(SUMIFS(B74:B86, C74:C86, "not applicable"))</f>
        <v>26</v>
      </c>
      <c r="E74" s="33">
        <f>SUMIF(C74:C86, "yes", B74:B86)</f>
        <v>0</v>
      </c>
      <c r="F74" s="16"/>
    </row>
    <row r="75" spans="1:6" ht="31.5" customHeight="1" x14ac:dyDescent="0.2">
      <c r="A75" s="6" t="s">
        <v>35</v>
      </c>
      <c r="B75" s="34">
        <v>1</v>
      </c>
      <c r="C75" s="15"/>
      <c r="D75" s="18"/>
      <c r="E75" s="18"/>
      <c r="F75" s="16"/>
    </row>
    <row r="76" spans="1:6" ht="31.5" customHeight="1" x14ac:dyDescent="0.2">
      <c r="A76" s="6" t="s">
        <v>117</v>
      </c>
      <c r="B76" s="34">
        <v>3</v>
      </c>
      <c r="C76" s="15"/>
      <c r="D76" s="18"/>
      <c r="E76" s="18"/>
      <c r="F76" s="16"/>
    </row>
    <row r="77" spans="1:6" ht="51" x14ac:dyDescent="0.2">
      <c r="A77" s="25" t="s">
        <v>69</v>
      </c>
      <c r="B77" s="34"/>
      <c r="C77" s="15"/>
      <c r="D77" s="18"/>
      <c r="E77" s="18"/>
      <c r="F77" s="16"/>
    </row>
    <row r="78" spans="1:6" ht="51" x14ac:dyDescent="0.2">
      <c r="A78" s="17" t="s">
        <v>113</v>
      </c>
      <c r="B78" s="34">
        <v>1</v>
      </c>
      <c r="C78" s="15"/>
      <c r="D78" s="18"/>
      <c r="E78" s="18"/>
      <c r="F78" s="16"/>
    </row>
    <row r="79" spans="1:6" ht="51" x14ac:dyDescent="0.2">
      <c r="A79" s="17" t="s">
        <v>114</v>
      </c>
      <c r="B79" s="34">
        <v>2</v>
      </c>
      <c r="C79" s="15"/>
      <c r="D79" s="18"/>
      <c r="E79" s="18"/>
      <c r="F79" s="16"/>
    </row>
    <row r="80" spans="1:6" ht="51" x14ac:dyDescent="0.2">
      <c r="A80" s="17" t="s">
        <v>115</v>
      </c>
      <c r="B80" s="34">
        <v>4</v>
      </c>
      <c r="C80" s="15"/>
      <c r="D80" s="18"/>
      <c r="E80" s="18"/>
      <c r="F80" s="16"/>
    </row>
    <row r="81" spans="1:6" ht="47.25" customHeight="1" x14ac:dyDescent="0.2">
      <c r="A81" s="6" t="s">
        <v>112</v>
      </c>
      <c r="B81" s="34">
        <v>1</v>
      </c>
      <c r="C81" s="15"/>
      <c r="D81" s="18"/>
      <c r="E81" s="18"/>
      <c r="F81" s="16"/>
    </row>
    <row r="82" spans="1:6" ht="35" customHeight="1" x14ac:dyDescent="0.2">
      <c r="A82" s="6" t="s">
        <v>120</v>
      </c>
      <c r="B82" s="34">
        <v>2</v>
      </c>
      <c r="C82" s="15"/>
      <c r="D82" s="18"/>
      <c r="E82" s="18"/>
      <c r="F82" s="16"/>
    </row>
    <row r="83" spans="1:6" ht="31.5" customHeight="1" x14ac:dyDescent="0.2">
      <c r="A83" s="6" t="s">
        <v>72</v>
      </c>
      <c r="B83" s="34">
        <v>1</v>
      </c>
      <c r="C83" s="15"/>
      <c r="D83" s="18"/>
      <c r="E83" s="18"/>
      <c r="F83" s="16"/>
    </row>
    <row r="84" spans="1:6" ht="34" x14ac:dyDescent="0.2">
      <c r="A84" s="6" t="s">
        <v>68</v>
      </c>
      <c r="B84" s="34">
        <v>4</v>
      </c>
      <c r="C84" s="15"/>
      <c r="D84" s="18"/>
      <c r="E84" s="18"/>
      <c r="F84" s="16"/>
    </row>
    <row r="85" spans="1:6" ht="47.25" customHeight="1" x14ac:dyDescent="0.2">
      <c r="A85" s="6" t="s">
        <v>36</v>
      </c>
      <c r="B85" s="34">
        <v>3</v>
      </c>
      <c r="C85" s="15"/>
      <c r="D85" s="18"/>
      <c r="E85" s="18"/>
      <c r="F85" s="16"/>
    </row>
    <row r="86" spans="1:6" ht="51" x14ac:dyDescent="0.2">
      <c r="A86" s="6" t="s">
        <v>116</v>
      </c>
      <c r="B86" s="34">
        <v>2</v>
      </c>
      <c r="C86" s="15"/>
      <c r="D86" s="18"/>
      <c r="E86" s="18"/>
      <c r="F86" s="16"/>
    </row>
    <row r="87" spans="1:6" ht="15.75" customHeight="1" x14ac:dyDescent="0.2">
      <c r="A87" s="8"/>
      <c r="B87" s="35"/>
      <c r="C87" s="23"/>
      <c r="D87" s="9"/>
      <c r="E87" s="9"/>
    </row>
    <row r="88" spans="1:6" ht="34" x14ac:dyDescent="0.2">
      <c r="A88" s="10" t="s">
        <v>59</v>
      </c>
      <c r="B88" s="36"/>
      <c r="C88" s="12"/>
      <c r="D88" s="12" t="s">
        <v>49</v>
      </c>
      <c r="E88" s="12" t="s">
        <v>52</v>
      </c>
      <c r="F88" s="12" t="s">
        <v>76</v>
      </c>
    </row>
    <row r="89" spans="1:6" ht="51" x14ac:dyDescent="0.2">
      <c r="A89" s="6" t="s">
        <v>119</v>
      </c>
      <c r="B89" s="34">
        <v>2</v>
      </c>
      <c r="C89" s="15"/>
      <c r="D89" s="33">
        <f>(SUM(B89:B103))-(SUMIFS(B89:B103, C89:C103, "not applicable"))</f>
        <v>28</v>
      </c>
      <c r="E89" s="33">
        <f>SUMIF(C89:C103, "yes", B89:B103)</f>
        <v>0</v>
      </c>
      <c r="F89" s="16"/>
    </row>
    <row r="90" spans="1:6" ht="31.5" customHeight="1" x14ac:dyDescent="0.2">
      <c r="A90" s="6" t="s">
        <v>70</v>
      </c>
      <c r="B90" s="34">
        <v>1</v>
      </c>
      <c r="C90" s="15"/>
      <c r="D90" s="18"/>
      <c r="E90" s="18"/>
      <c r="F90" s="16"/>
    </row>
    <row r="91" spans="1:6" ht="51" x14ac:dyDescent="0.2">
      <c r="A91" s="6" t="s">
        <v>80</v>
      </c>
      <c r="B91" s="34">
        <v>3</v>
      </c>
      <c r="C91" s="15"/>
      <c r="D91" s="18"/>
      <c r="E91" s="18"/>
      <c r="F91" s="16"/>
    </row>
    <row r="92" spans="1:6" ht="31.5" customHeight="1" x14ac:dyDescent="0.2">
      <c r="A92" s="6" t="s">
        <v>37</v>
      </c>
      <c r="B92" s="34">
        <v>1</v>
      </c>
      <c r="C92" s="15"/>
      <c r="D92" s="18"/>
      <c r="E92" s="18"/>
      <c r="F92" s="16"/>
    </row>
    <row r="93" spans="1:6" ht="31.5" customHeight="1" x14ac:dyDescent="0.2">
      <c r="A93" s="6" t="s">
        <v>105</v>
      </c>
      <c r="B93" s="34">
        <v>1</v>
      </c>
      <c r="C93" s="15"/>
      <c r="D93" s="18"/>
      <c r="E93" s="18"/>
      <c r="F93" s="16"/>
    </row>
    <row r="94" spans="1:6" ht="15.75" customHeight="1" x14ac:dyDescent="0.2">
      <c r="A94" s="6" t="s">
        <v>38</v>
      </c>
      <c r="B94" s="34">
        <v>2</v>
      </c>
      <c r="C94" s="15"/>
      <c r="D94" s="18"/>
      <c r="E94" s="18"/>
      <c r="F94" s="16"/>
    </row>
    <row r="95" spans="1:6" ht="31.5" customHeight="1" x14ac:dyDescent="0.2">
      <c r="A95" s="6" t="s">
        <v>39</v>
      </c>
      <c r="B95" s="34">
        <v>2</v>
      </c>
      <c r="C95" s="15"/>
      <c r="D95" s="18"/>
      <c r="E95" s="18"/>
      <c r="F95" s="16"/>
    </row>
    <row r="96" spans="1:6" ht="15.75" customHeight="1" x14ac:dyDescent="0.2">
      <c r="A96" s="6" t="s">
        <v>40</v>
      </c>
      <c r="B96" s="34">
        <v>3</v>
      </c>
      <c r="C96" s="15"/>
      <c r="D96" s="18"/>
      <c r="E96" s="18"/>
      <c r="F96" s="16"/>
    </row>
    <row r="97" spans="1:6" ht="68" x14ac:dyDescent="0.2">
      <c r="A97" s="6" t="s">
        <v>106</v>
      </c>
      <c r="B97" s="34">
        <v>1</v>
      </c>
      <c r="C97" s="15"/>
      <c r="D97" s="18"/>
      <c r="E97" s="18"/>
      <c r="F97" s="16"/>
    </row>
    <row r="98" spans="1:6" ht="31.5" customHeight="1" x14ac:dyDescent="0.2">
      <c r="A98" s="6" t="s">
        <v>41</v>
      </c>
      <c r="B98" s="34">
        <v>2</v>
      </c>
      <c r="C98" s="15"/>
      <c r="D98" s="18"/>
      <c r="E98" s="18"/>
      <c r="F98" s="16"/>
    </row>
    <row r="99" spans="1:6" ht="31.5" customHeight="1" x14ac:dyDescent="0.2">
      <c r="A99" s="6" t="s">
        <v>42</v>
      </c>
      <c r="B99" s="34">
        <v>3</v>
      </c>
      <c r="C99" s="15"/>
      <c r="D99" s="18"/>
      <c r="E99" s="18"/>
      <c r="F99" s="16"/>
    </row>
    <row r="100" spans="1:6" ht="47.25" customHeight="1" x14ac:dyDescent="0.2">
      <c r="A100" s="25" t="s">
        <v>107</v>
      </c>
      <c r="B100" s="34"/>
      <c r="C100" s="15"/>
      <c r="D100" s="18"/>
      <c r="E100" s="18"/>
      <c r="F100" s="16"/>
    </row>
    <row r="101" spans="1:6" ht="47.25" customHeight="1" x14ac:dyDescent="0.2">
      <c r="A101" s="26" t="s">
        <v>74</v>
      </c>
      <c r="B101" s="34">
        <v>2</v>
      </c>
      <c r="C101" s="15"/>
      <c r="D101" s="18"/>
      <c r="E101" s="18"/>
      <c r="F101" s="16"/>
    </row>
    <row r="102" spans="1:6" ht="47.25" customHeight="1" x14ac:dyDescent="0.2">
      <c r="A102" s="26" t="s">
        <v>75</v>
      </c>
      <c r="B102" s="34">
        <v>3</v>
      </c>
      <c r="C102" s="15"/>
      <c r="D102" s="18"/>
      <c r="E102" s="18"/>
      <c r="F102" s="16"/>
    </row>
    <row r="103" spans="1:6" ht="31.5" customHeight="1" x14ac:dyDescent="0.2">
      <c r="A103" s="6" t="s">
        <v>63</v>
      </c>
      <c r="B103" s="34">
        <v>2</v>
      </c>
      <c r="C103" s="15"/>
      <c r="D103" s="18"/>
      <c r="E103" s="18"/>
      <c r="F103" s="16"/>
    </row>
    <row r="104" spans="1:6" ht="15.75" customHeight="1" x14ac:dyDescent="0.2">
      <c r="A104" s="9"/>
      <c r="B104" s="22"/>
      <c r="C104" s="23"/>
      <c r="D104" s="9"/>
      <c r="E104" s="27"/>
    </row>
    <row r="105" spans="1:6" ht="15.75" customHeight="1" x14ac:dyDescent="0.2">
      <c r="A105" s="28" t="s">
        <v>43</v>
      </c>
      <c r="B105" s="11"/>
      <c r="C105" s="12"/>
      <c r="D105" s="28"/>
      <c r="E105" s="28"/>
    </row>
    <row r="106" spans="1:6" ht="52.5" customHeight="1" x14ac:dyDescent="0.2">
      <c r="A106" s="6" t="s">
        <v>73</v>
      </c>
      <c r="B106" s="29" t="s">
        <v>65</v>
      </c>
      <c r="C106" s="15"/>
      <c r="D106" s="18"/>
      <c r="E106" s="18"/>
    </row>
    <row r="108" spans="1:6" ht="15" customHeight="1" x14ac:dyDescent="0.2">
      <c r="A108" s="28" t="s">
        <v>78</v>
      </c>
      <c r="B108" s="22"/>
    </row>
    <row r="109" spans="1:6" ht="51" x14ac:dyDescent="0.2">
      <c r="A109" s="6" t="s">
        <v>79</v>
      </c>
      <c r="B109" s="40"/>
      <c r="C109" s="42" t="s">
        <v>87</v>
      </c>
      <c r="D109" s="42" t="s">
        <v>82</v>
      </c>
      <c r="E109" s="42" t="s">
        <v>83</v>
      </c>
    </row>
    <row r="110" spans="1:6" ht="15" customHeight="1" x14ac:dyDescent="0.2">
      <c r="A110" s="16"/>
      <c r="C110" s="43" t="s">
        <v>88</v>
      </c>
      <c r="D110" s="46">
        <v>0.5</v>
      </c>
      <c r="E110" s="44" t="s">
        <v>84</v>
      </c>
    </row>
    <row r="111" spans="1:6" ht="15" customHeight="1" x14ac:dyDescent="0.2">
      <c r="A111" s="16"/>
      <c r="C111" s="43" t="s">
        <v>89</v>
      </c>
      <c r="D111" s="47">
        <v>0.75</v>
      </c>
      <c r="E111" s="45" t="s">
        <v>85</v>
      </c>
    </row>
    <row r="112" spans="1:6" ht="15" customHeight="1" x14ac:dyDescent="0.2">
      <c r="A112" s="16"/>
      <c r="C112" s="43" t="s">
        <v>90</v>
      </c>
      <c r="D112" s="47">
        <v>1</v>
      </c>
      <c r="E112" s="45" t="s">
        <v>86</v>
      </c>
    </row>
    <row r="113" spans="1:1" ht="15" customHeight="1" x14ac:dyDescent="0.15">
      <c r="A113" s="16"/>
    </row>
    <row r="114" spans="1:1" ht="15" customHeight="1" x14ac:dyDescent="0.15">
      <c r="A114" s="16"/>
    </row>
    <row r="115" spans="1:1" ht="15" customHeight="1" x14ac:dyDescent="0.15">
      <c r="A115" s="16"/>
    </row>
    <row r="116" spans="1:1" ht="15" customHeight="1" x14ac:dyDescent="0.15">
      <c r="A116" s="16"/>
    </row>
    <row r="117" spans="1:1" ht="15" customHeight="1" x14ac:dyDescent="0.15">
      <c r="A117" s="16"/>
    </row>
    <row r="118" spans="1:1" ht="15" customHeight="1" x14ac:dyDescent="0.15">
      <c r="A118" s="16"/>
    </row>
    <row r="119" spans="1:1" ht="15" customHeight="1" x14ac:dyDescent="0.15">
      <c r="A119" s="16"/>
    </row>
    <row r="120" spans="1:1" ht="15" customHeight="1" x14ac:dyDescent="0.15">
      <c r="A120" s="16"/>
    </row>
    <row r="121" spans="1:1" ht="15" customHeight="1" x14ac:dyDescent="0.15">
      <c r="A121" s="16"/>
    </row>
    <row r="122" spans="1:1" ht="15" customHeight="1" x14ac:dyDescent="0.15">
      <c r="A122" s="16"/>
    </row>
    <row r="123" spans="1:1" ht="15" customHeight="1" x14ac:dyDescent="0.15">
      <c r="A123" s="16"/>
    </row>
    <row r="124" spans="1:1" ht="15" customHeight="1" x14ac:dyDescent="0.15">
      <c r="A124" s="16"/>
    </row>
    <row r="125" spans="1:1" ht="15" customHeight="1" x14ac:dyDescent="0.15">
      <c r="A125" s="16"/>
    </row>
    <row r="126" spans="1:1" ht="15" customHeight="1" x14ac:dyDescent="0.15">
      <c r="A126" s="16"/>
    </row>
    <row r="127" spans="1:1" ht="15" customHeight="1" x14ac:dyDescent="0.15">
      <c r="A127" s="16"/>
    </row>
    <row r="128" spans="1:1" ht="15" customHeight="1" x14ac:dyDescent="0.15">
      <c r="A128" s="16"/>
    </row>
    <row r="129" spans="1:1" ht="15" customHeight="1" x14ac:dyDescent="0.15">
      <c r="A129" s="16"/>
    </row>
    <row r="130" spans="1:1" ht="15" customHeight="1" x14ac:dyDescent="0.15">
      <c r="A130" s="16"/>
    </row>
    <row r="131" spans="1:1" ht="15" customHeight="1" x14ac:dyDescent="0.15">
      <c r="A131" s="16"/>
    </row>
    <row r="132" spans="1:1" ht="15" customHeight="1" x14ac:dyDescent="0.15">
      <c r="A132" s="16"/>
    </row>
    <row r="133" spans="1:1" ht="15" customHeight="1" x14ac:dyDescent="0.15">
      <c r="A133" s="16"/>
    </row>
    <row r="134" spans="1:1" ht="15" customHeight="1" x14ac:dyDescent="0.15">
      <c r="A134" s="16"/>
    </row>
    <row r="135" spans="1:1" ht="15" customHeight="1" x14ac:dyDescent="0.15">
      <c r="A135" s="16"/>
    </row>
    <row r="136" spans="1:1" ht="15" customHeight="1" x14ac:dyDescent="0.15">
      <c r="A136" s="16"/>
    </row>
    <row r="137" spans="1:1" ht="15" customHeight="1" x14ac:dyDescent="0.15">
      <c r="A137" s="16"/>
    </row>
    <row r="138" spans="1:1" ht="15" customHeight="1" x14ac:dyDescent="0.15">
      <c r="A138" s="16"/>
    </row>
  </sheetData>
  <sheetProtection selectLockedCells="1"/>
  <dataConsolidate/>
  <mergeCells count="2">
    <mergeCell ref="C2:F3"/>
    <mergeCell ref="C1:F1"/>
  </mergeCells>
  <dataValidations count="4">
    <dataValidation type="list" sqref="C106" xr:uid="{00000000-0002-0000-0000-000000000000}">
      <formula1>"Yes,No,In progress,Not applicable"</formula1>
    </dataValidation>
    <dataValidation sqref="C29 C100 C77 C66 C56 C46 C36 C6 C21" xr:uid="{00000000-0002-0000-0000-000001000000}"/>
    <dataValidation type="list" sqref="C22:C25 C7:C20" xr:uid="{00000000-0002-0000-0000-000002000000}">
      <formula1>"Yes, No, In progress/Partial, Not applicable"</formula1>
    </dataValidation>
    <dataValidation type="list" sqref="C101:C103 C89:C99 C57:C65 C47:C55 C37:C45 C30:C35 C67:C71 C74:C76 C78:C83 C84:C86" xr:uid="{00000000-0002-0000-0000-000003000000}">
      <formula1>"Yes,No,In progress/Partial,Not applicable"</formula1>
    </dataValidation>
  </dataValidations>
  <pageMargins left="0.2" right="0.2"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Points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Alethea Cariddi</dc:creator>
  <cp:lastModifiedBy>Microsoft Office User</cp:lastModifiedBy>
  <cp:lastPrinted>2016-03-01T19:19:50Z</cp:lastPrinted>
  <dcterms:created xsi:type="dcterms:W3CDTF">2015-04-22T12:28:10Z</dcterms:created>
  <dcterms:modified xsi:type="dcterms:W3CDTF">2023-03-21T20:01:54Z</dcterms:modified>
</cp:coreProperties>
</file>